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3\СМР\РКСМ-1519 СМР К БВК\КД-1519\"/>
    </mc:Choice>
  </mc:AlternateContent>
  <bookViews>
    <workbookView xWindow="480" yWindow="105" windowWidth="20865" windowHeight="9315"/>
  </bookViews>
  <sheets>
    <sheet name="СМР" sheetId="4" r:id="rId1"/>
  </sheets>
  <definedNames>
    <definedName name="_xlnm.Print_Area" localSheetId="0">СМР!$A$1:$N$17</definedName>
  </definedNames>
  <calcPr calcId="152511"/>
</workbook>
</file>

<file path=xl/calcChain.xml><?xml version="1.0" encoding="utf-8"?>
<calcChain xmlns="http://schemas.openxmlformats.org/spreadsheetml/2006/main">
  <c r="M15" i="4" l="1"/>
  <c r="M11" i="4" l="1"/>
  <c r="M12" i="4"/>
  <c r="M13" i="4"/>
  <c r="M14" i="4"/>
  <c r="M10" i="4"/>
  <c r="M8" i="4" l="1"/>
  <c r="M9" i="4" s="1"/>
</calcChain>
</file>

<file path=xl/sharedStrings.xml><?xml version="1.0" encoding="utf-8"?>
<sst xmlns="http://schemas.openxmlformats.org/spreadsheetml/2006/main" count="70" uniqueCount="39">
  <si>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</si>
  <si>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</si>
  <si>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</si>
  <si>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</si>
  <si>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</si>
  <si>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</si>
  <si>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</si>
  <si>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</si>
  <si>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</si>
  <si>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</si>
  <si>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</si>
  <si>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</si>
  <si>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</si>
  <si>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</si>
  <si>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</si>
  <si>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</si>
  <si>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</si>
  <si>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Требования к работам</t>
  </si>
  <si>
    <t>работа</t>
  </si>
  <si>
    <t>ИТОГО, начальная максимальная цена договора по лоту 1:</t>
  </si>
  <si>
    <t>г. Березники</t>
  </si>
  <si>
    <t>ООО "Березниковская водоснабжающая компания"</t>
  </si>
  <si>
    <t>РКСМ-1519</t>
  </si>
  <si>
    <t>ИТОГО, начальная максимальная цена договора по лоту 2:</t>
  </si>
  <si>
    <t xml:space="preserve"> Капитальный ремонт канализационных  колодцев  Д2000мм  на  коллекторе  от ул.Березниковская   до  ГНС</t>
  </si>
  <si>
    <t>42.21.22.110</t>
  </si>
  <si>
    <t>42.21</t>
  </si>
  <si>
    <t>ТЗ, ЛСР, Дефектная ведомость</t>
  </si>
  <si>
    <t>Начало работ:  01.06.2024 г.
Окончание       30.06.2024г.</t>
  </si>
  <si>
    <t xml:space="preserve">41.20.40 </t>
  </si>
  <si>
    <t>41</t>
  </si>
  <si>
    <t>Капитальный ремонт кровли кирпичного здания  хозяйственно-бытовых стоков ГОС ( Инв. №20031), ул. Папанинцев, 6</t>
  </si>
  <si>
    <t>Кап. ремонт кровли кирпичного здания ГКНС КОС ул.Аникина Усольского района</t>
  </si>
  <si>
    <t>Капитальный ремонт внутренних помещений (4 туалета) 1-этажного кирпичного здания управления, 1-этажного кирпичное здания мастерской водопроводчиков по ул. Березниковская, 95</t>
  </si>
  <si>
    <t>Капитальный ремонт здания насосной станции №2, 3, 5 в/з Извер</t>
  </si>
  <si>
    <t>Кап. ремонт внутреннего помещения на ВНС-13.</t>
  </si>
  <si>
    <t>Соликамский район, водозабор "Усолка"</t>
  </si>
  <si>
    <t>С 01.04.2024г. по 30.08.2024г.</t>
  </si>
  <si>
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</si>
</sst>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1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5" fillId="0" borderId="0"/>
    <xf numFmtId="0" fontId="15" fillId="0" borderId="0"/>
    <xf numFmtId="0" fontId="16" fillId="0" borderId="0"/>
  </cellStyleXfs>
  <cellXfs count="46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/>
    <xf numFmtId="0" fontId="6" fillId="0" borderId="7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right"/>
    </xf>
    <xf numFmtId="0" fontId="11" fillId="0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vertical="center" wrapText="1"/>
    </xf>
    <xf numFmtId="0" fontId="9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center" textRotation="90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13" fillId="2" borderId="2" xfId="0" applyNumberFormat="1" applyFont="1" applyFill="1" applyBorder="1" applyAlignment="1" applyProtection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6" fillId="4" borderId="6" xfId="3" applyFont="1" applyFill="1" applyBorder="1" applyAlignment="1">
      <alignment horizontal="center" vertical="center" wrapText="1"/>
    </xf>
    <xf numFmtId="1" fontId="6" fillId="4" borderId="6" xfId="0" applyNumberFormat="1" applyFont="1" applyFill="1" applyBorder="1" applyAlignment="1" applyProtection="1">
      <alignment horizontal="center" vertical="center"/>
    </xf>
    <xf numFmtId="14" fontId="6" fillId="4" borderId="6" xfId="0" applyNumberFormat="1" applyFont="1" applyFill="1" applyBorder="1" applyAlignment="1">
      <alignment horizontal="center" vertical="center" wrapText="1"/>
    </xf>
    <xf numFmtId="4" fontId="14" fillId="0" borderId="6" xfId="2" applyNumberFormat="1" applyFont="1" applyBorder="1" applyAlignment="1">
      <alignment horizontal="center" vertical="center" wrapText="1"/>
    </xf>
    <xf numFmtId="0" fontId="13" fillId="2" borderId="9" xfId="0" applyNumberFormat="1" applyFont="1" applyFill="1" applyBorder="1" applyAlignment="1" applyProtection="1">
      <alignment horizontal="center" vertical="center" wrapText="1"/>
    </xf>
    <xf numFmtId="4" fontId="4" fillId="3" borderId="6" xfId="2" applyNumberFormat="1" applyFont="1" applyFill="1" applyBorder="1" applyAlignment="1">
      <alignment horizontal="center" vertical="top" wrapText="1"/>
    </xf>
    <xf numFmtId="0" fontId="19" fillId="3" borderId="10" xfId="0" applyFont="1" applyFill="1" applyBorder="1" applyAlignment="1">
      <alignment horizontal="left" vertical="top" wrapText="1"/>
    </xf>
    <xf numFmtId="0" fontId="19" fillId="0" borderId="9" xfId="0" applyFont="1" applyBorder="1" applyAlignment="1">
      <alignment horizontal="center" vertical="top" wrapText="1"/>
    </xf>
    <xf numFmtId="0" fontId="19" fillId="4" borderId="9" xfId="5" applyFont="1" applyFill="1" applyBorder="1" applyAlignment="1">
      <alignment horizontal="center" vertical="top" wrapText="1"/>
    </xf>
    <xf numFmtId="1" fontId="19" fillId="4" borderId="9" xfId="0" applyNumberFormat="1" applyFont="1" applyFill="1" applyBorder="1" applyAlignment="1" applyProtection="1">
      <alignment horizontal="center" vertical="top"/>
    </xf>
    <xf numFmtId="0" fontId="19" fillId="3" borderId="9" xfId="0" applyFont="1" applyFill="1" applyBorder="1" applyAlignment="1">
      <alignment horizontal="center" vertical="top" wrapText="1"/>
    </xf>
    <xf numFmtId="49" fontId="20" fillId="4" borderId="9" xfId="0" applyNumberFormat="1" applyFont="1" applyFill="1" applyBorder="1" applyAlignment="1">
      <alignment horizontal="center" vertical="top" wrapText="1"/>
    </xf>
    <xf numFmtId="4" fontId="4" fillId="3" borderId="11" xfId="2" applyNumberFormat="1" applyFont="1" applyFill="1" applyBorder="1" applyAlignment="1">
      <alignment horizontal="center" vertical="top" wrapText="1"/>
    </xf>
    <xf numFmtId="0" fontId="19" fillId="3" borderId="0" xfId="0" applyFont="1" applyFill="1" applyBorder="1" applyAlignment="1">
      <alignment horizontal="left" vertical="top" wrapText="1"/>
    </xf>
    <xf numFmtId="0" fontId="13" fillId="2" borderId="12" xfId="0" applyNumberFormat="1" applyFont="1" applyFill="1" applyBorder="1" applyAlignment="1" applyProtection="1">
      <alignment horizontal="center" vertical="center" wrapText="1"/>
    </xf>
    <xf numFmtId="0" fontId="17" fillId="3" borderId="9" xfId="0" applyFont="1" applyFill="1" applyBorder="1" applyAlignment="1">
      <alignment vertical="top" wrapText="1"/>
    </xf>
    <xf numFmtId="0" fontId="17" fillId="3" borderId="6" xfId="0" applyFont="1" applyFill="1" applyBorder="1" applyAlignment="1">
      <alignment vertical="top" wrapText="1"/>
    </xf>
    <xf numFmtId="0" fontId="18" fillId="0" borderId="6" xfId="0" applyNumberFormat="1" applyFont="1" applyFill="1" applyBorder="1" applyAlignment="1" applyProtection="1">
      <alignment vertical="top" wrapText="1"/>
    </xf>
    <xf numFmtId="0" fontId="13" fillId="2" borderId="14" xfId="0" applyNumberFormat="1" applyFont="1" applyFill="1" applyBorder="1" applyAlignment="1" applyProtection="1">
      <alignment horizontal="center" vertical="center" wrapText="1"/>
    </xf>
    <xf numFmtId="0" fontId="19" fillId="3" borderId="6" xfId="0" applyFont="1" applyFill="1" applyBorder="1" applyAlignment="1">
      <alignment horizontal="left" vertical="top" wrapText="1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3" fillId="0" borderId="0" xfId="0" applyNumberFormat="1" applyFont="1" applyFill="1" applyBorder="1" applyAlignment="1" applyProtection="1">
      <alignment horizontal="center" vertical="center" wrapText="1"/>
    </xf>
    <xf numFmtId="0" fontId="13" fillId="2" borderId="3" xfId="0" applyNumberFormat="1" applyFont="1" applyFill="1" applyBorder="1" applyAlignment="1" applyProtection="1">
      <alignment horizontal="center" vertical="center" wrapText="1"/>
    </xf>
    <xf numFmtId="0" fontId="13" fillId="2" borderId="4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right" vertical="center" wrapText="1"/>
    </xf>
    <xf numFmtId="0" fontId="18" fillId="0" borderId="13" xfId="0" applyNumberFormat="1" applyFont="1" applyFill="1" applyBorder="1" applyAlignment="1" applyProtection="1">
      <alignment horizontal="center" vertical="top" wrapText="1"/>
    </xf>
    <xf numFmtId="0" fontId="18" fillId="0" borderId="15" xfId="0" applyNumberFormat="1" applyFont="1" applyFill="1" applyBorder="1" applyAlignment="1" applyProtection="1">
      <alignment horizontal="center" vertical="top" wrapText="1"/>
    </xf>
    <xf numFmtId="0" fontId="18" fillId="0" borderId="9" xfId="0" applyNumberFormat="1" applyFont="1" applyFill="1" applyBorder="1" applyAlignment="1" applyProtection="1">
      <alignment horizontal="center" vertical="top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8"/>
  <sheetViews>
    <sheetView tabSelected="1" view="pageBreakPreview" zoomScale="70" zoomScaleNormal="86" zoomScaleSheetLayoutView="70" workbookViewId="0">
      <selection activeCell="E10" sqref="E10"/>
    </sheetView>
  </sheetViews>
  <sheetFormatPr defaultColWidth="8.85546875" defaultRowHeight="12.75"/>
  <cols>
    <col min="1" max="2" width="6.85546875" style="5" customWidth="1"/>
    <col min="3" max="3" width="14.42578125" style="5" customWidth="1"/>
    <col min="4" max="4" width="14.85546875" style="5" customWidth="1"/>
    <col min="5" max="5" width="48.7109375" style="6" customWidth="1"/>
    <col min="6" max="6" width="26" style="6" customWidth="1"/>
    <col min="7" max="7" width="21.5703125" style="6" customWidth="1"/>
    <col min="8" max="8" width="27.5703125" style="6" customWidth="1"/>
    <col min="9" max="9" width="11.28515625" style="6" customWidth="1"/>
    <col min="10" max="10" width="14.140625" style="5" customWidth="1"/>
    <col min="11" max="11" width="48.28515625" style="5" customWidth="1"/>
    <col min="12" max="12" width="27.42578125" style="5" customWidth="1"/>
    <col min="13" max="13" width="28.28515625" style="5" customWidth="1"/>
    <col min="14" max="14" width="30.85546875" style="5" customWidth="1"/>
    <col min="15" max="16384" width="8.85546875" style="5"/>
  </cols>
  <sheetData>
    <row r="3" spans="1:14" ht="15">
      <c r="M3" s="7" t="s">
        <v>16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 t="s">
        <v>22</v>
      </c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ht="36" customHeight="1">
      <c r="L6" s="40" t="s">
        <v>9</v>
      </c>
      <c r="M6" s="40" t="s">
        <v>8</v>
      </c>
      <c r="N6" s="40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17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41"/>
      <c r="M7" s="41"/>
      <c r="N7" s="41"/>
    </row>
    <row r="8" spans="1:14" s="3" customFormat="1" ht="68.25" customHeight="1">
      <c r="A8" s="33">
        <v>1</v>
      </c>
      <c r="B8" s="34">
        <v>1</v>
      </c>
      <c r="C8" s="28" t="s">
        <v>25</v>
      </c>
      <c r="D8" s="28" t="s">
        <v>26</v>
      </c>
      <c r="E8" s="23" t="s">
        <v>24</v>
      </c>
      <c r="F8" s="27" t="s">
        <v>27</v>
      </c>
      <c r="G8" s="24" t="s">
        <v>21</v>
      </c>
      <c r="H8" s="24" t="s">
        <v>20</v>
      </c>
      <c r="I8" s="25" t="s">
        <v>18</v>
      </c>
      <c r="J8" s="26">
        <v>1</v>
      </c>
      <c r="K8" s="27" t="s">
        <v>28</v>
      </c>
      <c r="L8" s="29">
        <v>1585514</v>
      </c>
      <c r="M8" s="22">
        <f>L8*J8</f>
        <v>1585514</v>
      </c>
      <c r="N8" s="21"/>
    </row>
    <row r="9" spans="1:14" s="3" customFormat="1" ht="32.25" customHeight="1">
      <c r="A9" s="42" t="s">
        <v>19</v>
      </c>
      <c r="B9" s="42"/>
      <c r="C9" s="42"/>
      <c r="D9" s="42"/>
      <c r="E9" s="42"/>
      <c r="F9" s="42"/>
      <c r="G9" s="42"/>
      <c r="H9" s="42"/>
      <c r="I9" s="17"/>
      <c r="J9" s="18"/>
      <c r="K9" s="19"/>
      <c r="L9" s="16"/>
      <c r="M9" s="20">
        <f>M8</f>
        <v>1585514</v>
      </c>
      <c r="N9" s="4"/>
    </row>
    <row r="10" spans="1:14" s="3" customFormat="1" ht="71.25" customHeight="1">
      <c r="A10" s="32">
        <v>1</v>
      </c>
      <c r="B10" s="43">
        <v>2</v>
      </c>
      <c r="C10" s="28" t="s">
        <v>29</v>
      </c>
      <c r="D10" s="28" t="s">
        <v>30</v>
      </c>
      <c r="E10" s="36" t="s">
        <v>31</v>
      </c>
      <c r="F10" s="27" t="s">
        <v>27</v>
      </c>
      <c r="G10" s="24" t="s">
        <v>21</v>
      </c>
      <c r="H10" s="24" t="s">
        <v>36</v>
      </c>
      <c r="I10" s="25" t="s">
        <v>18</v>
      </c>
      <c r="J10" s="26">
        <v>1</v>
      </c>
      <c r="K10" s="27" t="s">
        <v>37</v>
      </c>
      <c r="L10" s="29">
        <v>470515</v>
      </c>
      <c r="M10" s="22">
        <f>L10*J10</f>
        <v>470515</v>
      </c>
      <c r="N10" s="31"/>
    </row>
    <row r="11" spans="1:14" s="3" customFormat="1" ht="67.5" customHeight="1">
      <c r="A11" s="32">
        <v>2</v>
      </c>
      <c r="B11" s="44"/>
      <c r="C11" s="28" t="s">
        <v>29</v>
      </c>
      <c r="D11" s="28" t="s">
        <v>30</v>
      </c>
      <c r="E11" s="36" t="s">
        <v>32</v>
      </c>
      <c r="F11" s="27" t="s">
        <v>27</v>
      </c>
      <c r="G11" s="24" t="s">
        <v>21</v>
      </c>
      <c r="H11" s="24" t="s">
        <v>36</v>
      </c>
      <c r="I11" s="25" t="s">
        <v>18</v>
      </c>
      <c r="J11" s="26">
        <v>1</v>
      </c>
      <c r="K11" s="27" t="s">
        <v>37</v>
      </c>
      <c r="L11" s="22">
        <v>1518092</v>
      </c>
      <c r="M11" s="22">
        <f t="shared" ref="M11:M14" si="0">L11*J11</f>
        <v>1518092</v>
      </c>
      <c r="N11" s="35"/>
    </row>
    <row r="12" spans="1:14" s="3" customFormat="1" ht="87" customHeight="1">
      <c r="A12" s="32">
        <v>3</v>
      </c>
      <c r="B12" s="44"/>
      <c r="C12" s="28" t="s">
        <v>29</v>
      </c>
      <c r="D12" s="28" t="s">
        <v>30</v>
      </c>
      <c r="E12" s="36" t="s">
        <v>33</v>
      </c>
      <c r="F12" s="27" t="s">
        <v>27</v>
      </c>
      <c r="G12" s="24" t="s">
        <v>21</v>
      </c>
      <c r="H12" s="24" t="s">
        <v>36</v>
      </c>
      <c r="I12" s="25" t="s">
        <v>18</v>
      </c>
      <c r="J12" s="26">
        <v>1</v>
      </c>
      <c r="K12" s="27" t="s">
        <v>37</v>
      </c>
      <c r="L12" s="22">
        <v>656088</v>
      </c>
      <c r="M12" s="22">
        <f t="shared" si="0"/>
        <v>656088</v>
      </c>
      <c r="N12" s="35"/>
    </row>
    <row r="13" spans="1:14" s="3" customFormat="1" ht="66.75" customHeight="1">
      <c r="A13" s="32">
        <v>4</v>
      </c>
      <c r="B13" s="44"/>
      <c r="C13" s="28" t="s">
        <v>29</v>
      </c>
      <c r="D13" s="28" t="s">
        <v>30</v>
      </c>
      <c r="E13" s="36" t="s">
        <v>34</v>
      </c>
      <c r="F13" s="27" t="s">
        <v>27</v>
      </c>
      <c r="G13" s="24" t="s">
        <v>21</v>
      </c>
      <c r="H13" s="24" t="s">
        <v>36</v>
      </c>
      <c r="I13" s="25" t="s">
        <v>18</v>
      </c>
      <c r="J13" s="26">
        <v>1</v>
      </c>
      <c r="K13" s="27" t="s">
        <v>37</v>
      </c>
      <c r="L13" s="22">
        <v>409193</v>
      </c>
      <c r="M13" s="22">
        <f t="shared" si="0"/>
        <v>409193</v>
      </c>
      <c r="N13" s="35"/>
    </row>
    <row r="14" spans="1:14" s="3" customFormat="1" ht="69.75" customHeight="1">
      <c r="A14" s="32">
        <v>5</v>
      </c>
      <c r="B14" s="45"/>
      <c r="C14" s="28" t="s">
        <v>29</v>
      </c>
      <c r="D14" s="28" t="s">
        <v>30</v>
      </c>
      <c r="E14" s="30" t="s">
        <v>35</v>
      </c>
      <c r="F14" s="27" t="s">
        <v>27</v>
      </c>
      <c r="G14" s="24" t="s">
        <v>21</v>
      </c>
      <c r="H14" s="24" t="s">
        <v>36</v>
      </c>
      <c r="I14" s="25" t="s">
        <v>18</v>
      </c>
      <c r="J14" s="26">
        <v>1</v>
      </c>
      <c r="K14" s="27" t="s">
        <v>37</v>
      </c>
      <c r="L14" s="29">
        <v>141291</v>
      </c>
      <c r="M14" s="22">
        <f t="shared" si="0"/>
        <v>141291</v>
      </c>
      <c r="N14" s="31"/>
    </row>
    <row r="15" spans="1:14" s="3" customFormat="1" ht="32.25" customHeight="1">
      <c r="A15" s="42" t="s">
        <v>23</v>
      </c>
      <c r="B15" s="42"/>
      <c r="C15" s="42"/>
      <c r="D15" s="42"/>
      <c r="E15" s="42"/>
      <c r="F15" s="42"/>
      <c r="G15" s="42"/>
      <c r="H15" s="42"/>
      <c r="I15" s="17"/>
      <c r="J15" s="18"/>
      <c r="K15" s="19"/>
      <c r="L15" s="16"/>
      <c r="M15" s="20">
        <f>SUM(M10:M14)</f>
        <v>3195179</v>
      </c>
      <c r="N15" s="4"/>
    </row>
    <row r="17" spans="1:14" ht="289.5" customHeight="1">
      <c r="A17" s="37" t="s">
        <v>14</v>
      </c>
      <c r="B17" s="37"/>
      <c r="C17" s="37"/>
      <c r="D17" s="38" t="s">
        <v>38</v>
      </c>
      <c r="E17" s="38"/>
      <c r="F17" s="38"/>
      <c r="G17" s="38"/>
      <c r="H17" s="38"/>
      <c r="I17" s="38"/>
      <c r="J17" s="38"/>
      <c r="K17" s="38"/>
      <c r="L17" s="38"/>
      <c r="M17" s="38"/>
      <c r="N17" s="38"/>
    </row>
    <row r="18" spans="1:14" ht="15">
      <c r="C18" s="1"/>
      <c r="D18" s="1"/>
      <c r="E18" s="2"/>
      <c r="F18" s="2"/>
      <c r="G18" s="2"/>
      <c r="I18" s="2"/>
    </row>
  </sheetData>
  <mergeCells count="9">
    <mergeCell ref="A17:C17"/>
    <mergeCell ref="D17:N17"/>
    <mergeCell ref="D5:N5"/>
    <mergeCell ref="N6:N7"/>
    <mergeCell ref="L6:L7"/>
    <mergeCell ref="M6:M7"/>
    <mergeCell ref="A15:H15"/>
    <mergeCell ref="A9:H9"/>
    <mergeCell ref="B10:B14"/>
  </mergeCells>
  <pageMargins left="0.31496062992125984" right="0.11811023622047245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2023-06-27T09:47:16Z</cp:lastPrinted>
  <dcterms:created xsi:type="dcterms:W3CDTF">2013-09-25T03:40:45Z</dcterms:created>
  <dcterms:modified xsi:type="dcterms:W3CDTF">2023-10-27T08:59:33Z</dcterms:modified>
</cp:coreProperties>
</file>